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<sst xmlns="http://schemas.openxmlformats.org/spreadsheetml/2006/main" count="61" uniqueCount="41">
  <si>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Nombre y apellidos</t>
  </si>
  <si>
    <t>Edad (años)</t>
  </si>
  <si>
    <t>Peso (kg)</t>
  </si>
  <si>
    <t>Kcal</t>
  </si>
  <si>
    <t>GASTO ENERGÉTICO DE LAS ACTIVIDADES MÁS COMUNES</t>
  </si>
  <si>
    <r>
      <t>1. Reposo: horas que ha dormido la pasada noche, siesta, tendido, ver la televisión, etc.</t>
    </r>
    <r>
      <rPr>
        <sz val="10"/>
        <rFont val="Arial"/>
        <family val="0"/>
      </rPr>
      <t xml:space="preserve">
</t>
    </r>
  </si>
  <si>
    <t>2. Muy ligera: actividades que se hacen sentado o de pie, pintar, conducir, planchar, cocinar, asistir a clase o estudiar, ordenador o máquina de escribir, tocar un instrumento musical, vestirse, asearse, etc.</t>
  </si>
  <si>
    <t>3. Ligera: pasear, limpieza doméstica, cuidado de niños, golf, tenis de mesa, trabajos livianos, etc</t>
  </si>
  <si>
    <t>4. Moderada: andar rápido, transportar cargas, bicicleta, tenis, baile, clase de EF, etc</t>
  </si>
  <si>
    <t xml:space="preserve">5. Intensa: correr, caminar con cargas cuesta arriba, baloncesto, fútbol, escalada, deportes muy intensos, etc
</t>
  </si>
  <si>
    <t>Hombre</t>
  </si>
  <si>
    <t>Mujer</t>
  </si>
  <si>
    <t>Talla (cm)</t>
  </si>
  <si>
    <t>GASTO ENERGÉTICO - Harris-Benedict</t>
  </si>
  <si>
    <t>Total (h)</t>
  </si>
  <si>
    <t>Factor (MET)</t>
  </si>
  <si>
    <t>Factor (met/h)</t>
  </si>
  <si>
    <r>
      <t>GER - Harris- Benedict</t>
    </r>
    <r>
      <rPr>
        <b/>
        <vertAlign val="superscript"/>
        <sz val="12"/>
        <rFont val="Arial"/>
        <family val="2"/>
      </rPr>
      <t>1</t>
    </r>
  </si>
  <si>
    <t>Referencias</t>
  </si>
  <si>
    <t>TIPO DE ACTIVIDAD*</t>
  </si>
  <si>
    <r>
      <t>GER - Mifflin et al.</t>
    </r>
    <r>
      <rPr>
        <b/>
        <vertAlign val="superscript"/>
        <sz val="12"/>
        <rFont val="Arial"/>
        <family val="2"/>
      </rPr>
      <t xml:space="preserve">3 </t>
    </r>
    <r>
      <rPr>
        <b/>
        <sz val="12"/>
        <rFont val="Arial"/>
        <family val="2"/>
      </rPr>
      <t>(19-78 años)</t>
    </r>
  </si>
  <si>
    <t xml:space="preserve">3. Mifflin MD, St Jeor ST, Hill LA, Scott BJ, Daugherty SA, Koh YO. A new predictive equation for resting energy expenditure in healthy individuals.Am J Clin Nutr 1990; 51:241-7
</t>
  </si>
  <si>
    <t>Dudas: erneslacruz@um.es</t>
  </si>
  <si>
    <t>NOTA: Si se hace de un día entero, deben sumar 24 horas!!!</t>
  </si>
  <si>
    <t>* Para adultos, si no se conoce el valor determinado de una actividad, utilizar valores de referencia de:</t>
  </si>
  <si>
    <t>* Para niños, si no se conoce el valor determinado de una actividad, utilizar valores de referencia de:</t>
  </si>
  <si>
    <r>
      <t>GER - OMS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(niños 3-10 años)</t>
    </r>
  </si>
  <si>
    <t>GASTO ENERGÉTICO - OMS (3-10 años)</t>
  </si>
  <si>
    <t>GASTO ENERGÉTICO - OMS (10-18 años)</t>
  </si>
  <si>
    <r>
      <t>GER - OMS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(niños 10-18 años)</t>
    </r>
  </si>
  <si>
    <t>Ridley K, Ainsworth BE, Olds TS.Development of a compendium of energy expenditures for youth.Int J Behav Nutr Phys Act. 2008 Sep 10;5:45</t>
  </si>
  <si>
    <t>Ainsworth BE, Haskell WL, Leon AS, Jacobs DR Jr, Montoye HJ, Sallis JF, Paffenbarger RS Jr.Compendium of physical activities: classification of energy costs of human physical activities.Med Sci Sports Exerc. 1993 Jan;25(1):71-80</t>
  </si>
  <si>
    <t>Ainsworth BE, Haskell WL, Whitt MC, Irwin ML, Swartz AM, Strath SJ, O'Brien WL, Bassett DR Jr, Schmitz KH, Emplaincourt PO, Jacobs DR Jr, Leon AS.Compendium of physical activities: an update of activity codes and MET intensities.Med Sci Sports Exerc. 2000 Sep;32(9 Suppl):S498-504</t>
  </si>
  <si>
    <t>1. Harris JA, Benedict F. A biometric study of basal metabolism in man. Carnegie Institute of Washington, Washington, 1919</t>
  </si>
  <si>
    <t>2. World Health Organization. Energy and protein requirements. 724, World Health Organization, Geneva, 1985</t>
  </si>
  <si>
    <t>→</t>
  </si>
  <si>
    <t>GASTO ENERGÉTICO - Mifflin et al. (19-78 años)</t>
  </si>
  <si>
    <t>Cálculo del gasto energético en reposo (GER)</t>
  </si>
  <si>
    <r>
      <t xml:space="preserve">CÁLCULO DEL GASTO ENERGÉTICO - </t>
    </r>
    <r>
      <rPr>
        <b/>
        <sz val="12"/>
        <rFont val="Arial"/>
        <family val="2"/>
      </rPr>
      <t>Dr. Ernesto de la Cruz Sánchez, Universidad de Murcia</t>
    </r>
  </si>
  <si>
    <t>ATENCIÓN: ¡¡¡Rellenar sólo los campos en blanco!!!</t>
  </si>
  <si>
    <t>Tiempo (en horas)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</si>
</sst>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0" xfId="0" applyNumberForma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3" fillId="3" borderId="0" xfId="0" applyNumberFormat="1" applyFont="1" applyFill="1" applyAlignment="1">
      <alignment/>
    </xf>
    <xf numFmtId="2" fontId="0" fillId="3" borderId="0" xfId="0" applyNumberFormat="1" applyFill="1" applyBorder="1" applyAlignment="1">
      <alignment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2" fontId="3" fillId="3" borderId="0" xfId="0" applyNumberFormat="1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2" fontId="1" fillId="3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/>
    </xf>
    <xf numFmtId="2" fontId="0" fillId="3" borderId="0" xfId="0" applyNumberFormat="1" applyFill="1" applyBorder="1" applyAlignment="1">
      <alignment vertical="center"/>
    </xf>
    <xf numFmtId="2" fontId="8" fillId="3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2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2" fontId="0" fillId="3" borderId="9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left"/>
    </xf>
    <xf numFmtId="2" fontId="1" fillId="3" borderId="12" xfId="0" applyNumberFormat="1" applyFont="1" applyFill="1" applyBorder="1" applyAlignment="1">
      <alignment horizontal="left"/>
    </xf>
    <xf numFmtId="2" fontId="1" fillId="3" borderId="7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 horizontal="left"/>
    </xf>
    <xf numFmtId="2" fontId="0" fillId="3" borderId="13" xfId="0" applyNumberForma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left"/>
    </xf>
    <xf numFmtId="2" fontId="0" fillId="3" borderId="18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0" xfId="0" applyNumberFormat="1" applyFill="1" applyAlignment="1">
      <alignment horizontal="left" wrapText="1"/>
    </xf>
    <xf numFmtId="2" fontId="1" fillId="3" borderId="7" xfId="0" applyNumberFormat="1" applyFont="1" applyFill="1" applyBorder="1" applyAlignment="1">
      <alignment horizontal="left" vertical="center" wrapText="1"/>
    </xf>
    <xf numFmtId="2" fontId="1" fillId="3" borderId="3" xfId="0" applyNumberFormat="1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left"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1" fillId="3" borderId="19" xfId="0" applyNumberFormat="1" applyFont="1" applyFill="1" applyBorder="1" applyAlignment="1">
      <alignment horizontal="left" vertical="center" wrapText="1"/>
    </xf>
    <xf numFmtId="2" fontId="1" fillId="3" borderId="20" xfId="0" applyNumberFormat="1" applyFont="1" applyFill="1" applyBorder="1" applyAlignment="1">
      <alignment horizontal="left" vertical="center" wrapText="1"/>
    </xf>
    <xf numFmtId="2" fontId="1" fillId="3" borderId="0" xfId="0" applyNumberFormat="1" applyFont="1" applyFill="1" applyBorder="1" applyAlignment="1">
      <alignment horizontal="left" vertical="center" wrapText="1"/>
    </xf>
    <xf numFmtId="2" fontId="1" fillId="3" borderId="21" xfId="0" applyNumberFormat="1" applyFont="1" applyFill="1" applyBorder="1" applyAlignment="1">
      <alignment horizontal="left" vertical="center" wrapText="1"/>
    </xf>
    <xf numFmtId="2" fontId="1" fillId="3" borderId="22" xfId="0" applyNumberFormat="1" applyFont="1" applyFill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2" fontId="1" fillId="3" borderId="23" xfId="0" applyNumberFormat="1" applyFont="1" applyFill="1" applyBorder="1" applyAlignment="1">
      <alignment horizontal="left" vertical="center" wrapText="1"/>
    </xf>
    <xf numFmtId="2" fontId="0" fillId="3" borderId="0" xfId="0" applyNumberFormat="1" applyFill="1" applyAlignment="1">
      <alignment horizontal="center"/>
    </xf>
    <xf numFmtId="2" fontId="1" fillId="3" borderId="22" xfId="0" applyNumberFormat="1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2" fontId="0" fillId="3" borderId="23" xfId="0" applyNumberFormat="1" applyFill="1" applyBorder="1" applyAlignment="1">
      <alignment horizontal="center" vertical="center" wrapText="1"/>
    </xf>
    <xf numFmtId="2" fontId="5" fillId="3" borderId="0" xfId="0" applyNumberFormat="1" applyFont="1" applyFill="1" applyAlignment="1">
      <alignment horizont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left" vertical="center" wrapText="1"/>
    </xf>
    <xf numFmtId="2" fontId="0" fillId="3" borderId="12" xfId="0" applyNumberFormat="1" applyFill="1" applyBorder="1" applyAlignment="1">
      <alignment horizontal="left" vertical="center" wrapText="1"/>
    </xf>
    <xf numFmtId="2" fontId="0" fillId="3" borderId="19" xfId="0" applyNumberFormat="1" applyFill="1" applyBorder="1" applyAlignment="1">
      <alignment horizontal="left" vertical="center" wrapText="1"/>
    </xf>
    <xf numFmtId="2" fontId="0" fillId="3" borderId="20" xfId="0" applyNumberFormat="1" applyFill="1" applyBorder="1" applyAlignment="1">
      <alignment horizontal="left" vertical="center" wrapText="1"/>
    </xf>
    <xf numFmtId="2" fontId="0" fillId="3" borderId="0" xfId="0" applyNumberFormat="1" applyFill="1" applyBorder="1" applyAlignment="1">
      <alignment horizontal="left" vertical="center" wrapText="1"/>
    </xf>
    <xf numFmtId="2" fontId="0" fillId="3" borderId="21" xfId="0" applyNumberFormat="1" applyFill="1" applyBorder="1" applyAlignment="1">
      <alignment horizontal="left" vertical="center" wrapText="1"/>
    </xf>
    <xf numFmtId="2" fontId="0" fillId="3" borderId="22" xfId="0" applyNumberFormat="1" applyFill="1" applyBorder="1" applyAlignment="1">
      <alignment horizontal="left" vertical="center" wrapText="1"/>
    </xf>
    <xf numFmtId="2" fontId="0" fillId="3" borderId="8" xfId="0" applyNumberFormat="1" applyFill="1" applyBorder="1" applyAlignment="1">
      <alignment horizontal="left" vertical="center" wrapText="1"/>
    </xf>
    <xf numFmtId="2" fontId="0" fillId="3" borderId="23" xfId="0" applyNumberForma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workbookViewId="0" topLeftCell="A1">
      <selection activeCell="A1" sqref="A1:M2"/>
    </sheetView>
  </sheetViews>
  <sheetFormatPr defaultColWidth="11.421875" defaultRowHeight="12.75"/>
  <cols>
    <col min="1" max="6" width="11.421875" style="2" customWidth="1"/>
    <col min="7" max="7" width="15.00390625" style="2" customWidth="1"/>
    <col min="8" max="8" width="16.28125" style="2" customWidth="1"/>
    <col min="9" max="9" width="17.28125" style="2" customWidth="1"/>
    <col min="10" max="10" width="16.421875" style="2" customWidth="1"/>
    <col min="11" max="11" width="15.7109375" style="2" customWidth="1"/>
    <col min="12" max="38" width="11.421875" style="2" customWidth="1"/>
  </cols>
  <sheetData>
    <row r="1" spans="1:13" ht="12.7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38" s="1" customFormat="1" ht="12.75">
      <c r="A3" s="51" t="s">
        <v>0</v>
      </c>
      <c r="B3" s="84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" customFormat="1" ht="12.75">
      <c r="A4" s="84"/>
      <c r="B4" s="84"/>
      <c r="C4" s="13"/>
      <c r="D4" s="13"/>
      <c r="E4" s="88" t="s">
        <v>39</v>
      </c>
      <c r="F4" s="88"/>
      <c r="G4" s="88"/>
      <c r="H4" s="88"/>
      <c r="I4" s="88"/>
      <c r="J4" s="88"/>
      <c r="K4" s="88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44"/>
      <c r="B5" s="38"/>
      <c r="C5" s="38"/>
      <c r="D5" s="38"/>
      <c r="E5" s="38"/>
      <c r="F5" s="37"/>
      <c r="G5" s="7"/>
      <c r="H5" s="26"/>
      <c r="I5" s="6"/>
      <c r="J5" s="6"/>
      <c r="K5" s="6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12" ht="12.75">
      <c r="A6" s="27"/>
      <c r="B6" s="27"/>
      <c r="C6" s="27"/>
      <c r="D6" s="27"/>
      <c r="E6" s="27"/>
      <c r="F6" s="6"/>
      <c r="G6" s="6"/>
      <c r="H6" s="6"/>
      <c r="I6" s="8" t="s">
        <v>10</v>
      </c>
      <c r="J6" s="8"/>
      <c r="K6" s="8" t="s">
        <v>11</v>
      </c>
      <c r="L6" s="6"/>
    </row>
    <row r="7" spans="1:15" s="2" customFormat="1" ht="13.5" customHeight="1" thickBot="1">
      <c r="A7" s="54"/>
      <c r="B7" s="55"/>
      <c r="C7" s="6"/>
      <c r="D7" s="6"/>
      <c r="E7" s="52" t="s">
        <v>37</v>
      </c>
      <c r="F7" s="53"/>
      <c r="G7" s="53"/>
      <c r="H7" s="53"/>
      <c r="I7" s="9"/>
      <c r="J7" s="9"/>
      <c r="K7" s="9"/>
      <c r="L7" s="9"/>
      <c r="M7" s="3"/>
      <c r="N7" s="3"/>
      <c r="O7" s="3"/>
    </row>
    <row r="8" spans="1:15" s="2" customFormat="1" ht="19.5" thickBot="1">
      <c r="A8" s="51" t="s">
        <v>1</v>
      </c>
      <c r="B8" s="50"/>
      <c r="C8" s="17"/>
      <c r="D8" s="6"/>
      <c r="E8" s="49" t="s">
        <v>17</v>
      </c>
      <c r="F8" s="49"/>
      <c r="G8" s="49"/>
      <c r="H8" s="50"/>
      <c r="I8" s="24">
        <f>66+(13.7*C10)+(5*C12)-(6.8*C8)</f>
        <v>66</v>
      </c>
      <c r="J8" s="11" t="s">
        <v>3</v>
      </c>
      <c r="K8" s="24">
        <f>655+(9.6*C10)+(1.8*C12)-(4.7*C8)</f>
        <v>655</v>
      </c>
      <c r="L8" s="11" t="s">
        <v>3</v>
      </c>
      <c r="M8" s="3"/>
      <c r="N8" s="3"/>
      <c r="O8" s="3"/>
    </row>
    <row r="9" spans="1:15" ht="13.5" thickBot="1">
      <c r="A9" s="18"/>
      <c r="B9" s="6"/>
      <c r="C9" s="6"/>
      <c r="D9" s="6"/>
      <c r="E9" s="9"/>
      <c r="F9" s="9"/>
      <c r="G9" s="9"/>
      <c r="H9" s="9"/>
      <c r="I9" s="11"/>
      <c r="J9" s="9"/>
      <c r="K9" s="11"/>
      <c r="L9" s="9"/>
      <c r="M9" s="3"/>
      <c r="N9" s="3"/>
      <c r="O9" s="3"/>
    </row>
    <row r="10" spans="1:15" ht="19.5" thickBot="1">
      <c r="A10" s="51" t="s">
        <v>2</v>
      </c>
      <c r="B10" s="50"/>
      <c r="C10" s="10"/>
      <c r="D10" s="6"/>
      <c r="E10" s="49" t="s">
        <v>26</v>
      </c>
      <c r="F10" s="49"/>
      <c r="G10" s="49"/>
      <c r="H10" s="50"/>
      <c r="I10" s="24">
        <f>22.7*C10+495</f>
        <v>495</v>
      </c>
      <c r="J10" s="11" t="s">
        <v>3</v>
      </c>
      <c r="K10" s="24">
        <f>22.5*C10+499</f>
        <v>499</v>
      </c>
      <c r="L10" s="11" t="s">
        <v>3</v>
      </c>
      <c r="M10" s="3"/>
      <c r="N10" s="3"/>
      <c r="O10" s="3"/>
    </row>
    <row r="11" spans="1:15" ht="13.5" thickBot="1">
      <c r="A11" s="18"/>
      <c r="B11" s="6"/>
      <c r="C11" s="6"/>
      <c r="D11" s="6"/>
      <c r="E11" s="9"/>
      <c r="F11" s="9"/>
      <c r="G11" s="9"/>
      <c r="H11" s="9"/>
      <c r="I11" s="11"/>
      <c r="J11" s="9"/>
      <c r="K11" s="11"/>
      <c r="L11" s="9"/>
      <c r="M11" s="3"/>
      <c r="N11" s="3"/>
      <c r="O11" s="3"/>
    </row>
    <row r="12" spans="1:15" ht="19.5" thickBot="1">
      <c r="A12" s="51" t="s">
        <v>12</v>
      </c>
      <c r="B12" s="50"/>
      <c r="C12" s="10"/>
      <c r="D12" s="6"/>
      <c r="E12" s="49" t="s">
        <v>29</v>
      </c>
      <c r="F12" s="49"/>
      <c r="G12" s="49"/>
      <c r="H12" s="50"/>
      <c r="I12" s="24">
        <f>12.2*C10+746</f>
        <v>746</v>
      </c>
      <c r="J12" s="11" t="s">
        <v>3</v>
      </c>
      <c r="K12" s="24">
        <f>17.5*C10+651</f>
        <v>651</v>
      </c>
      <c r="L12" s="11" t="s">
        <v>3</v>
      </c>
      <c r="M12" s="3"/>
      <c r="N12" s="3"/>
      <c r="O12" s="3"/>
    </row>
    <row r="13" spans="1:15" ht="12.75" customHeight="1" thickBot="1">
      <c r="A13" s="12"/>
      <c r="B13" s="6"/>
      <c r="C13" s="9"/>
      <c r="D13" s="6"/>
      <c r="E13" s="9"/>
      <c r="F13" s="20"/>
      <c r="G13" s="20"/>
      <c r="H13" s="20"/>
      <c r="I13" s="11"/>
      <c r="J13" s="11"/>
      <c r="K13" s="11"/>
      <c r="L13" s="11"/>
      <c r="M13" s="3"/>
      <c r="N13" s="3"/>
      <c r="O13" s="3"/>
    </row>
    <row r="14" spans="2:15" ht="19.5" thickBot="1">
      <c r="B14" s="6"/>
      <c r="C14" s="6"/>
      <c r="D14" s="6"/>
      <c r="E14" s="49" t="s">
        <v>20</v>
      </c>
      <c r="F14" s="49"/>
      <c r="G14" s="49"/>
      <c r="H14" s="50"/>
      <c r="I14" s="24">
        <f>9.99*C10+6.25*C12-4.92*C8+166*1-161</f>
        <v>5</v>
      </c>
      <c r="J14" s="11" t="s">
        <v>3</v>
      </c>
      <c r="K14" s="24">
        <f>9.99*C10+6.25*C12-4.92*C8+166*0-161</f>
        <v>-161</v>
      </c>
      <c r="L14" s="11" t="s">
        <v>3</v>
      </c>
      <c r="M14" s="3"/>
      <c r="N14" s="3"/>
      <c r="O14" s="3"/>
    </row>
    <row r="15" spans="1:15" ht="13.5" thickBot="1">
      <c r="A15" s="6"/>
      <c r="B15" s="6"/>
      <c r="C15" s="6"/>
      <c r="D15" s="6"/>
      <c r="E15" s="9"/>
      <c r="F15" s="9"/>
      <c r="G15" s="9"/>
      <c r="H15" s="9"/>
      <c r="I15" s="9"/>
      <c r="J15" s="9"/>
      <c r="K15" s="9"/>
      <c r="L15" s="9"/>
      <c r="M15" s="3"/>
      <c r="N15" s="3"/>
      <c r="O15" s="3"/>
    </row>
    <row r="16" spans="1:15" ht="23.25" customHeight="1" thickBot="1">
      <c r="A16" s="6"/>
      <c r="B16" s="89" t="s">
        <v>4</v>
      </c>
      <c r="C16" s="90"/>
      <c r="D16" s="90"/>
      <c r="E16" s="90"/>
      <c r="F16" s="90"/>
      <c r="G16" s="90"/>
      <c r="H16" s="90"/>
      <c r="I16" s="90"/>
      <c r="J16" s="91"/>
      <c r="K16" s="13"/>
      <c r="L16" s="13"/>
      <c r="M16" s="5"/>
      <c r="N16" s="5"/>
      <c r="O16" s="3"/>
    </row>
    <row r="17" spans="1:15" ht="26.25" customHeight="1">
      <c r="A17" s="6"/>
      <c r="B17" s="85" t="s">
        <v>19</v>
      </c>
      <c r="C17" s="86"/>
      <c r="D17" s="86"/>
      <c r="E17" s="86"/>
      <c r="F17" s="87"/>
      <c r="G17" s="14" t="s">
        <v>15</v>
      </c>
      <c r="H17" s="92" t="s">
        <v>40</v>
      </c>
      <c r="I17" s="93"/>
      <c r="J17" s="14" t="s">
        <v>16</v>
      </c>
      <c r="K17" s="15"/>
      <c r="L17" s="9"/>
      <c r="M17" s="3"/>
      <c r="N17" s="3"/>
      <c r="O17" s="3"/>
    </row>
    <row r="18" spans="1:15" ht="27" customHeight="1">
      <c r="A18" s="6"/>
      <c r="B18" s="75" t="s">
        <v>5</v>
      </c>
      <c r="C18" s="95"/>
      <c r="D18" s="95"/>
      <c r="E18" s="95"/>
      <c r="F18" s="96"/>
      <c r="G18" s="71">
        <v>1</v>
      </c>
      <c r="H18" s="59"/>
      <c r="I18" s="60"/>
      <c r="J18" s="74">
        <f>G18*H18</f>
        <v>0</v>
      </c>
      <c r="K18" s="53"/>
      <c r="L18" s="53"/>
      <c r="M18" s="69"/>
      <c r="N18" s="69"/>
      <c r="O18" s="3"/>
    </row>
    <row r="19" spans="1:15" ht="7.5" customHeight="1">
      <c r="A19" s="6"/>
      <c r="B19" s="97"/>
      <c r="C19" s="98"/>
      <c r="D19" s="98"/>
      <c r="E19" s="98"/>
      <c r="F19" s="99"/>
      <c r="G19" s="72"/>
      <c r="H19" s="61"/>
      <c r="I19" s="62"/>
      <c r="J19" s="74"/>
      <c r="K19" s="53"/>
      <c r="L19" s="53"/>
      <c r="M19" s="69"/>
      <c r="N19" s="69"/>
      <c r="O19" s="3"/>
    </row>
    <row r="20" spans="1:15" ht="1.5" customHeight="1">
      <c r="A20" s="6"/>
      <c r="B20" s="100"/>
      <c r="C20" s="101"/>
      <c r="D20" s="101"/>
      <c r="E20" s="101"/>
      <c r="F20" s="102"/>
      <c r="G20" s="73"/>
      <c r="H20" s="63"/>
      <c r="I20" s="64"/>
      <c r="J20" s="74"/>
      <c r="K20" s="53"/>
      <c r="L20" s="53"/>
      <c r="M20" s="69"/>
      <c r="N20" s="69"/>
      <c r="O20" s="3"/>
    </row>
    <row r="21" spans="1:15" ht="12.75" customHeight="1">
      <c r="A21" s="6"/>
      <c r="B21" s="75" t="s">
        <v>6</v>
      </c>
      <c r="C21" s="76"/>
      <c r="D21" s="76"/>
      <c r="E21" s="76"/>
      <c r="F21" s="77"/>
      <c r="G21" s="71">
        <v>1.5</v>
      </c>
      <c r="H21" s="59"/>
      <c r="I21" s="60"/>
      <c r="J21" s="71">
        <f>G21*H21</f>
        <v>0</v>
      </c>
      <c r="K21" s="53"/>
      <c r="L21" s="53"/>
      <c r="M21" s="69"/>
      <c r="N21" s="69"/>
      <c r="O21" s="3"/>
    </row>
    <row r="22" spans="1:15" ht="12.75">
      <c r="A22" s="6"/>
      <c r="B22" s="78"/>
      <c r="C22" s="79"/>
      <c r="D22" s="79"/>
      <c r="E22" s="79"/>
      <c r="F22" s="80"/>
      <c r="G22" s="72"/>
      <c r="H22" s="61"/>
      <c r="I22" s="62"/>
      <c r="J22" s="72"/>
      <c r="K22" s="53"/>
      <c r="L22" s="53"/>
      <c r="M22" s="69"/>
      <c r="N22" s="69"/>
      <c r="O22" s="3"/>
    </row>
    <row r="23" spans="1:14" ht="12.75">
      <c r="A23" s="6"/>
      <c r="B23" s="78"/>
      <c r="C23" s="79"/>
      <c r="D23" s="79"/>
      <c r="E23" s="79"/>
      <c r="F23" s="80"/>
      <c r="G23" s="72"/>
      <c r="H23" s="61"/>
      <c r="I23" s="62"/>
      <c r="J23" s="72"/>
      <c r="K23" s="53"/>
      <c r="L23" s="53"/>
      <c r="M23" s="69"/>
      <c r="N23" s="69"/>
    </row>
    <row r="24" spans="1:14" ht="12.75">
      <c r="A24" s="6"/>
      <c r="B24" s="81"/>
      <c r="C24" s="82"/>
      <c r="D24" s="82"/>
      <c r="E24" s="82"/>
      <c r="F24" s="83"/>
      <c r="G24" s="73"/>
      <c r="H24" s="63"/>
      <c r="I24" s="64"/>
      <c r="J24" s="73"/>
      <c r="K24" s="53"/>
      <c r="L24" s="53"/>
      <c r="M24" s="69"/>
      <c r="N24" s="69"/>
    </row>
    <row r="25" spans="1:14" ht="12.75">
      <c r="A25" s="6"/>
      <c r="B25" s="75" t="s">
        <v>7</v>
      </c>
      <c r="C25" s="76"/>
      <c r="D25" s="76"/>
      <c r="E25" s="76"/>
      <c r="F25" s="77"/>
      <c r="G25" s="71">
        <v>2.5</v>
      </c>
      <c r="H25" s="59"/>
      <c r="I25" s="60"/>
      <c r="J25" s="74">
        <f>G25*H25</f>
        <v>0</v>
      </c>
      <c r="K25" s="53"/>
      <c r="L25" s="53"/>
      <c r="M25" s="69"/>
      <c r="N25" s="69"/>
    </row>
    <row r="26" spans="1:14" ht="12.75">
      <c r="A26" s="6"/>
      <c r="B26" s="78"/>
      <c r="C26" s="79"/>
      <c r="D26" s="79"/>
      <c r="E26" s="79"/>
      <c r="F26" s="80"/>
      <c r="G26" s="72"/>
      <c r="H26" s="61"/>
      <c r="I26" s="62"/>
      <c r="J26" s="74"/>
      <c r="K26" s="53"/>
      <c r="L26" s="53"/>
      <c r="M26" s="69"/>
      <c r="N26" s="69"/>
    </row>
    <row r="27" spans="1:14" ht="7.5" customHeight="1">
      <c r="A27" s="6"/>
      <c r="B27" s="81"/>
      <c r="C27" s="82"/>
      <c r="D27" s="82"/>
      <c r="E27" s="82"/>
      <c r="F27" s="83"/>
      <c r="G27" s="73"/>
      <c r="H27" s="63"/>
      <c r="I27" s="64"/>
      <c r="J27" s="74"/>
      <c r="K27" s="53"/>
      <c r="L27" s="53"/>
      <c r="M27" s="69"/>
      <c r="N27" s="69"/>
    </row>
    <row r="28" spans="1:14" ht="12.75">
      <c r="A28" s="6"/>
      <c r="B28" s="75" t="s">
        <v>8</v>
      </c>
      <c r="C28" s="76"/>
      <c r="D28" s="76"/>
      <c r="E28" s="76"/>
      <c r="F28" s="77"/>
      <c r="G28" s="71">
        <v>5</v>
      </c>
      <c r="H28" s="59"/>
      <c r="I28" s="60"/>
      <c r="J28" s="74">
        <f>G28*H28</f>
        <v>0</v>
      </c>
      <c r="K28" s="53"/>
      <c r="L28" s="53"/>
      <c r="M28" s="69"/>
      <c r="N28" s="69"/>
    </row>
    <row r="29" spans="1:14" ht="12.75">
      <c r="A29" s="6"/>
      <c r="B29" s="78"/>
      <c r="C29" s="79"/>
      <c r="D29" s="79"/>
      <c r="E29" s="79"/>
      <c r="F29" s="80"/>
      <c r="G29" s="72"/>
      <c r="H29" s="61"/>
      <c r="I29" s="62"/>
      <c r="J29" s="74"/>
      <c r="K29" s="53"/>
      <c r="L29" s="53"/>
      <c r="M29" s="69"/>
      <c r="N29" s="69"/>
    </row>
    <row r="30" spans="1:14" ht="6.75" customHeight="1">
      <c r="A30" s="6"/>
      <c r="B30" s="78"/>
      <c r="C30" s="79"/>
      <c r="D30" s="79"/>
      <c r="E30" s="79"/>
      <c r="F30" s="80"/>
      <c r="G30" s="73"/>
      <c r="H30" s="63"/>
      <c r="I30" s="64"/>
      <c r="J30" s="74"/>
      <c r="K30" s="53"/>
      <c r="L30" s="53"/>
      <c r="M30" s="69"/>
      <c r="N30" s="69"/>
    </row>
    <row r="31" spans="1:14" ht="12.75" customHeight="1">
      <c r="A31" s="6"/>
      <c r="B31" s="94" t="s">
        <v>9</v>
      </c>
      <c r="C31" s="94"/>
      <c r="D31" s="94"/>
      <c r="E31" s="94"/>
      <c r="F31" s="94"/>
      <c r="G31" s="71">
        <v>7</v>
      </c>
      <c r="H31" s="59"/>
      <c r="I31" s="60"/>
      <c r="J31" s="74">
        <f>G31*H31</f>
        <v>0</v>
      </c>
      <c r="K31" s="53"/>
      <c r="L31" s="53"/>
      <c r="M31" s="69"/>
      <c r="N31" s="69"/>
    </row>
    <row r="32" spans="1:14" ht="12.75">
      <c r="A32" s="6"/>
      <c r="B32" s="94"/>
      <c r="C32" s="94"/>
      <c r="D32" s="94"/>
      <c r="E32" s="94"/>
      <c r="F32" s="94"/>
      <c r="G32" s="72"/>
      <c r="H32" s="61"/>
      <c r="I32" s="62"/>
      <c r="J32" s="74"/>
      <c r="K32" s="53"/>
      <c r="L32" s="53"/>
      <c r="M32" s="69"/>
      <c r="N32" s="69"/>
    </row>
    <row r="33" spans="1:14" ht="13.5" thickBot="1">
      <c r="A33" s="6"/>
      <c r="B33" s="94"/>
      <c r="C33" s="94"/>
      <c r="D33" s="94"/>
      <c r="E33" s="94"/>
      <c r="F33" s="94"/>
      <c r="G33" s="72"/>
      <c r="H33" s="63"/>
      <c r="I33" s="64"/>
      <c r="J33" s="74"/>
      <c r="K33" s="53"/>
      <c r="L33" s="53"/>
      <c r="M33" s="69"/>
      <c r="N33" s="69"/>
    </row>
    <row r="34" spans="1:14" ht="13.5" thickBot="1">
      <c r="A34" s="6"/>
      <c r="B34" s="66" t="s">
        <v>23</v>
      </c>
      <c r="C34" s="67"/>
      <c r="D34" s="67"/>
      <c r="E34" s="67"/>
      <c r="F34" s="68"/>
      <c r="G34" s="23" t="s">
        <v>14</v>
      </c>
      <c r="H34" s="56">
        <f>H18+H21+H25+H28+H31</f>
        <v>0</v>
      </c>
      <c r="I34" s="57"/>
      <c r="J34" s="25">
        <f>(J18+J21+J25+J28+J31)/24</f>
        <v>0</v>
      </c>
      <c r="N34" s="4"/>
    </row>
    <row r="35" spans="1:14" ht="13.5" thickBot="1">
      <c r="A35" s="6"/>
      <c r="B35" s="16"/>
      <c r="C35" s="16"/>
      <c r="D35" s="16"/>
      <c r="E35" s="16"/>
      <c r="F35" s="16"/>
      <c r="G35" s="15"/>
      <c r="H35" s="7"/>
      <c r="I35" s="7"/>
      <c r="J35" s="7"/>
      <c r="K35" s="7"/>
      <c r="L35" s="7"/>
      <c r="M35" s="4"/>
      <c r="N35" s="4"/>
    </row>
    <row r="36" spans="1:12" ht="12.75">
      <c r="A36" s="6"/>
      <c r="B36" s="6"/>
      <c r="C36" s="6"/>
      <c r="D36" s="6"/>
      <c r="E36" s="6"/>
      <c r="F36" s="6"/>
      <c r="G36" s="6"/>
      <c r="H36" s="45" t="s">
        <v>10</v>
      </c>
      <c r="I36" s="46"/>
      <c r="J36" s="45" t="s">
        <v>11</v>
      </c>
      <c r="K36" s="46"/>
      <c r="L36" s="6"/>
    </row>
    <row r="37" spans="1:12" ht="13.5" thickBot="1">
      <c r="A37" s="6"/>
      <c r="B37" s="6"/>
      <c r="C37" s="6"/>
      <c r="D37" s="6"/>
      <c r="E37" s="6"/>
      <c r="F37" s="6"/>
      <c r="G37" s="6"/>
      <c r="H37" s="47"/>
      <c r="I37" s="48"/>
      <c r="J37" s="47"/>
      <c r="K37" s="48"/>
      <c r="L37" s="6"/>
    </row>
    <row r="38" spans="1:14" ht="18.75" thickBot="1">
      <c r="A38" s="6"/>
      <c r="B38" s="41" t="s">
        <v>13</v>
      </c>
      <c r="C38" s="42"/>
      <c r="D38" s="42"/>
      <c r="E38" s="42"/>
      <c r="F38" s="42"/>
      <c r="G38" s="28" t="s">
        <v>35</v>
      </c>
      <c r="H38" s="32">
        <f>I8*J34</f>
        <v>0</v>
      </c>
      <c r="I38" s="29" t="s">
        <v>3</v>
      </c>
      <c r="J38" s="32">
        <f>K8*J34</f>
        <v>0</v>
      </c>
      <c r="K38" s="29" t="s">
        <v>3</v>
      </c>
      <c r="L38" s="9"/>
      <c r="M38" s="3"/>
      <c r="N38" s="3"/>
    </row>
    <row r="39" spans="1:12" ht="13.5" thickBot="1">
      <c r="A39" s="6"/>
      <c r="B39" s="6"/>
      <c r="C39" s="6"/>
      <c r="D39" s="6"/>
      <c r="E39" s="6"/>
      <c r="F39" s="6"/>
      <c r="G39" s="6"/>
      <c r="H39" s="30"/>
      <c r="I39" s="31"/>
      <c r="J39" s="30"/>
      <c r="K39" s="31"/>
      <c r="L39" s="6"/>
    </row>
    <row r="40" spans="1:14" ht="18.75" thickBot="1">
      <c r="A40" s="6"/>
      <c r="B40" s="41" t="s">
        <v>27</v>
      </c>
      <c r="C40" s="42"/>
      <c r="D40" s="42"/>
      <c r="E40" s="42"/>
      <c r="F40" s="42"/>
      <c r="G40" s="28" t="s">
        <v>35</v>
      </c>
      <c r="H40" s="32">
        <f>I10*J34</f>
        <v>0</v>
      </c>
      <c r="I40" s="29" t="s">
        <v>3</v>
      </c>
      <c r="J40" s="32">
        <f>K10*J34</f>
        <v>0</v>
      </c>
      <c r="K40" s="29" t="s">
        <v>3</v>
      </c>
      <c r="L40" s="9"/>
      <c r="M40" s="3"/>
      <c r="N40" s="3"/>
    </row>
    <row r="41" spans="1:14" ht="13.5" thickBot="1">
      <c r="A41" s="6"/>
      <c r="B41" s="8"/>
      <c r="C41" s="8"/>
      <c r="D41" s="8"/>
      <c r="E41" s="8"/>
      <c r="F41" s="8"/>
      <c r="G41" s="9"/>
      <c r="H41" s="33"/>
      <c r="I41" s="34"/>
      <c r="J41" s="33"/>
      <c r="K41" s="34"/>
      <c r="L41" s="9"/>
      <c r="M41" s="3"/>
      <c r="N41" s="3"/>
    </row>
    <row r="42" spans="1:14" ht="18.75" thickBot="1">
      <c r="A42" s="6"/>
      <c r="B42" s="41" t="s">
        <v>28</v>
      </c>
      <c r="C42" s="42"/>
      <c r="D42" s="42"/>
      <c r="E42" s="42"/>
      <c r="F42" s="42"/>
      <c r="G42" s="28" t="s">
        <v>35</v>
      </c>
      <c r="H42" s="32">
        <f>I12*J34</f>
        <v>0</v>
      </c>
      <c r="I42" s="29" t="s">
        <v>3</v>
      </c>
      <c r="J42" s="32">
        <f>K12*J34</f>
        <v>0</v>
      </c>
      <c r="K42" s="29" t="s">
        <v>3</v>
      </c>
      <c r="L42" s="9"/>
      <c r="M42" s="3"/>
      <c r="N42" s="3"/>
    </row>
    <row r="43" spans="1:12" ht="13.5" thickBot="1">
      <c r="A43" s="6"/>
      <c r="B43" s="6"/>
      <c r="C43" s="6"/>
      <c r="D43" s="6"/>
      <c r="E43" s="6"/>
      <c r="F43" s="6"/>
      <c r="G43" s="6"/>
      <c r="H43" s="30"/>
      <c r="I43" s="31"/>
      <c r="J43" s="30"/>
      <c r="K43" s="31"/>
      <c r="L43" s="6"/>
    </row>
    <row r="44" spans="1:12" ht="18.75" thickBot="1">
      <c r="A44" s="6"/>
      <c r="B44" s="41" t="s">
        <v>36</v>
      </c>
      <c r="C44" s="42"/>
      <c r="D44" s="42"/>
      <c r="E44" s="42"/>
      <c r="F44" s="42"/>
      <c r="G44" s="28" t="s">
        <v>35</v>
      </c>
      <c r="H44" s="32">
        <f>I14*J34</f>
        <v>0</v>
      </c>
      <c r="I44" s="29" t="s">
        <v>3</v>
      </c>
      <c r="J44" s="32">
        <f>K14*J34</f>
        <v>0</v>
      </c>
      <c r="K44" s="29" t="s">
        <v>3</v>
      </c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19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43" t="s">
        <v>33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6"/>
    </row>
    <row r="48" spans="1:12" ht="12.75">
      <c r="A48" s="43" t="s">
        <v>34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6"/>
    </row>
    <row r="49" spans="1:12" ht="12.75" customHeight="1">
      <c r="A49" s="65" t="s">
        <v>21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"/>
    </row>
    <row r="50" spans="1:38" s="22" customFormat="1" ht="12.75">
      <c r="A50" s="19" t="s">
        <v>24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="43" customFormat="1" ht="12.75">
      <c r="A51" s="43" t="s">
        <v>31</v>
      </c>
    </row>
    <row r="52" s="43" customFormat="1" ht="12.75">
      <c r="A52" s="43" t="s">
        <v>32</v>
      </c>
    </row>
    <row r="53" spans="1:38" s="22" customFormat="1" ht="12.75">
      <c r="A53" s="19" t="s">
        <v>25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27" ht="12.75">
      <c r="A54" s="58" t="s">
        <v>30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3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12" ht="12.75">
      <c r="A55" s="39" t="s">
        <v>22</v>
      </c>
      <c r="B55" s="40"/>
      <c r="C55" s="40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</sheetData>
  <mergeCells count="71">
    <mergeCell ref="B38:F38"/>
    <mergeCell ref="N28:N30"/>
    <mergeCell ref="J31:J33"/>
    <mergeCell ref="K31:K33"/>
    <mergeCell ref="L31:L33"/>
    <mergeCell ref="M31:M33"/>
    <mergeCell ref="N31:N33"/>
    <mergeCell ref="M28:M30"/>
    <mergeCell ref="K28:K30"/>
    <mergeCell ref="J28:J30"/>
    <mergeCell ref="H17:I17"/>
    <mergeCell ref="B31:F33"/>
    <mergeCell ref="G28:G30"/>
    <mergeCell ref="G31:G33"/>
    <mergeCell ref="G18:G20"/>
    <mergeCell ref="G21:G24"/>
    <mergeCell ref="G25:G27"/>
    <mergeCell ref="B18:F20"/>
    <mergeCell ref="H28:I30"/>
    <mergeCell ref="B25:F27"/>
    <mergeCell ref="L28:L30"/>
    <mergeCell ref="B28:F30"/>
    <mergeCell ref="A3:B4"/>
    <mergeCell ref="M18:M20"/>
    <mergeCell ref="B17:F17"/>
    <mergeCell ref="H25:I27"/>
    <mergeCell ref="E4:K4"/>
    <mergeCell ref="B16:J16"/>
    <mergeCell ref="J25:J27"/>
    <mergeCell ref="K25:K27"/>
    <mergeCell ref="A1:M2"/>
    <mergeCell ref="K21:K24"/>
    <mergeCell ref="L21:L24"/>
    <mergeCell ref="M21:M24"/>
    <mergeCell ref="H18:I20"/>
    <mergeCell ref="H21:I24"/>
    <mergeCell ref="J21:J24"/>
    <mergeCell ref="J18:J20"/>
    <mergeCell ref="K18:K20"/>
    <mergeCell ref="B21:F24"/>
    <mergeCell ref="L25:L27"/>
    <mergeCell ref="M25:M27"/>
    <mergeCell ref="N18:N20"/>
    <mergeCell ref="L18:L20"/>
    <mergeCell ref="N21:N24"/>
    <mergeCell ref="N25:N27"/>
    <mergeCell ref="H34:I34"/>
    <mergeCell ref="A54:K54"/>
    <mergeCell ref="H31:I33"/>
    <mergeCell ref="B44:F44"/>
    <mergeCell ref="A47:K47"/>
    <mergeCell ref="A48:K48"/>
    <mergeCell ref="A49:K49"/>
    <mergeCell ref="A51:IV51"/>
    <mergeCell ref="B40:F40"/>
    <mergeCell ref="B34:F34"/>
    <mergeCell ref="A12:B12"/>
    <mergeCell ref="E7:H7"/>
    <mergeCell ref="E8:H8"/>
    <mergeCell ref="A7:B7"/>
    <mergeCell ref="A8:B8"/>
    <mergeCell ref="A55:C55"/>
    <mergeCell ref="B42:F42"/>
    <mergeCell ref="A52:IV52"/>
    <mergeCell ref="A5:F5"/>
    <mergeCell ref="H36:I37"/>
    <mergeCell ref="J36:K37"/>
    <mergeCell ref="E10:H10"/>
    <mergeCell ref="E12:H12"/>
    <mergeCell ref="E14:H14"/>
    <mergeCell ref="A10:B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fcdeporte</dc:creator>
  <cp:keywords/>
  <dc:description/>
  <cp:lastModifiedBy>fcdeporte</cp:lastModifiedBy>
  <dcterms:created xsi:type="dcterms:W3CDTF">2009-03-23T17:56:52Z</dcterms:created>
  <dcterms:modified xsi:type="dcterms:W3CDTF">2009-08-07T09:20:02Z</dcterms:modified>
  <cp:category/>
  <cp:version/>
  <cp:contentType/>
  <cp:contentStatus/>
</cp:coreProperties>
</file>